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Torrejón\Datos Abiertos Memoria 24 HU Torrejón\"/>
    </mc:Choice>
  </mc:AlternateContent>
  <bookViews>
    <workbookView xWindow="0" yWindow="0" windowWidth="23040" windowHeight="7500" firstSheet="6" activeTab="7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Hlk197429551" localSheetId="1">'2024 en Cifras'!$A$65</definedName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5" l="1"/>
  <c r="R5" i="5"/>
  <c r="Q5" i="5"/>
  <c r="P5" i="5"/>
  <c r="K5" i="5"/>
  <c r="J5" i="5"/>
  <c r="I5" i="5"/>
  <c r="H5" i="5"/>
  <c r="C5" i="5"/>
  <c r="B5" i="5"/>
  <c r="U4" i="5"/>
  <c r="O4" i="5"/>
  <c r="N4" i="5"/>
  <c r="M4" i="5"/>
  <c r="G4" i="5"/>
  <c r="F4" i="5"/>
  <c r="E4" i="5"/>
  <c r="V3" i="5"/>
  <c r="O5" i="5" s="1"/>
  <c r="V2" i="5"/>
  <c r="T4" i="5" s="1"/>
  <c r="H4" i="5" l="1"/>
  <c r="P4" i="5"/>
  <c r="I4" i="5"/>
  <c r="Q4" i="5"/>
  <c r="D5" i="5"/>
  <c r="V5" i="5" s="1"/>
  <c r="L5" i="5"/>
  <c r="T5" i="5"/>
  <c r="B4" i="5"/>
  <c r="J4" i="5"/>
  <c r="R4" i="5"/>
  <c r="E5" i="5"/>
  <c r="M5" i="5"/>
  <c r="U5" i="5"/>
  <c r="C4" i="5"/>
  <c r="K4" i="5"/>
  <c r="S4" i="5"/>
  <c r="F5" i="5"/>
  <c r="N5" i="5"/>
  <c r="D4" i="5"/>
  <c r="L4" i="5"/>
  <c r="G5" i="5"/>
  <c r="V4" i="5" l="1"/>
</calcChain>
</file>

<file path=xl/sharedStrings.xml><?xml version="1.0" encoding="utf-8"?>
<sst xmlns="http://schemas.openxmlformats.org/spreadsheetml/2006/main" count="196" uniqueCount="184">
  <si>
    <t>1. Nuestro Centro</t>
  </si>
  <si>
    <t>MEMORIA 2024</t>
  </si>
  <si>
    <t>Hospital Universitario de Torrejón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</si>
  <si>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</si>
  <si>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</si>
  <si>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</si>
  <si>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</si>
  <si>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</si>
  <si>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</si>
  <si>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</si>
  <si>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</si>
  <si>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</si>
  <si>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</si>
  <si>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</si>
  <si>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</si>
  <si>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</t>
  </si>
  <si>
    <t>Intervenciones quirúrgicas programadas con hospitalización</t>
  </si>
  <si>
    <t>Intervenciones quirúrgicas urgentes con hospitalización</t>
  </si>
  <si>
    <t>Rehabilitación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</si>
  <si>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</si>
  <si>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</si>
  <si>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</si>
  <si>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</si>
  <si>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</si>
  <si>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</si>
  <si>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</si>
  <si>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</si>
  <si>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</si>
  <si>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</si>
  <si>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</si>
  <si>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</si>
  <si>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</si>
  <si>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</si>
  <si>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</si>
  <si>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ESTANCIA MEDIA</t>
  </si>
  <si>
    <t>PESO MEDIO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</si>
  <si>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</si>
  <si>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</si>
  <si>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</si>
  <si>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</si>
  <si>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</si>
  <si>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</si>
  <si>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</si>
  <si>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</si>
  <si>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</si>
  <si>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</si>
  <si>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Formación de Grado</t>
  </si>
  <si>
    <t xml:space="preserve">Nº Profesores Asociados                                      </t>
  </si>
  <si>
    <t>Formación Posgrado</t>
  </si>
  <si>
    <t>Formación de Especialistas</t>
  </si>
  <si>
    <t>Formación Continuada</t>
  </si>
  <si>
    <t xml:space="preserve">Nº actividades totales         190                                   </t>
  </si>
  <si>
    <t xml:space="preserve">Nº horas formación totales       4.811                          </t>
  </si>
  <si>
    <t xml:space="preserve">Nº profesionales participantes        751                      </t>
  </si>
  <si>
    <t>investigación I+D+I</t>
  </si>
  <si>
    <t>Nº proyectos investigación</t>
  </si>
  <si>
    <t>35 ensayos clínicos abiertos y 33 estudios observacionales abiertos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</si>
  <si>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</si>
  <si>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</si>
  <si>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</si>
  <si>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</si>
  <si>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</si>
  <si>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</si>
  <si>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</si>
  <si>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</si>
  <si>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</si>
  <si>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BRÚJULA</t>
  </si>
  <si>
    <t>TORREJÓN DE ARDOZ</t>
  </si>
  <si>
    <t>C.S. FRONTERAS</t>
  </si>
  <si>
    <t>C.S. JUNCAL</t>
  </si>
  <si>
    <t>C.S. LA PLATA</t>
  </si>
  <si>
    <t>C.S. LAS VEREDILLAS</t>
  </si>
  <si>
    <t>C.S. LOS FRESNOS</t>
  </si>
  <si>
    <t>CONS. AJALVIR</t>
  </si>
  <si>
    <t xml:space="preserve"> AJALVIR</t>
  </si>
  <si>
    <t>CONS. DAGANZO</t>
  </si>
  <si>
    <t>DAGANZO DE ARRIBA</t>
  </si>
  <si>
    <t>CONS. RIBATEJADA</t>
  </si>
  <si>
    <t>RIBATEJADA</t>
  </si>
  <si>
    <t>CONS. SERRACINES</t>
  </si>
  <si>
    <t>FRESNO DE TOROTE</t>
  </si>
  <si>
    <t xml:space="preserve">                    TOTAL</t>
  </si>
  <si>
    <t>Fuente: SIP-CIBELES. Población a 31/12/2023</t>
  </si>
  <si>
    <t>TRAMO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</si>
  <si>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</si>
  <si>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</si>
  <si>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</si>
  <si>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</si>
  <si>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</si>
  <si>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</si>
  <si>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</si>
  <si>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</si>
  <si>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</si>
  <si>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</si>
  <si>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</si>
  <si>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</si>
  <si>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</si>
  <si>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</si>
  <si>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</si>
  <si>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</si>
  <si>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</si>
  <si>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</si>
  <si>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</si>
  <si>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</si>
  <si>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Hombres</t>
  </si>
  <si>
    <t>Mujeres</t>
  </si>
  <si>
    <t>% Hombres</t>
  </si>
  <si>
    <t>% Mujeres</t>
  </si>
  <si>
    <t>CATEGORÍA PROFESIONAL</t>
  </si>
  <si>
    <t>Director Gerente</t>
  </si>
  <si>
    <t>Director Médico-Asistencial</t>
  </si>
  <si>
    <t>Director Financiero</t>
  </si>
  <si>
    <t>Director de Enfermería</t>
  </si>
  <si>
    <t>Subdirector de RRHH</t>
  </si>
  <si>
    <t>Subdirector de SSII</t>
  </si>
  <si>
    <t>Subdirector de Logística e Infraestructuras</t>
  </si>
  <si>
    <t>ÁREA MÉDICA</t>
  </si>
  <si>
    <t>Facultativos</t>
  </si>
  <si>
    <t>ÁREA ENFERMERÍA</t>
  </si>
  <si>
    <t>Enfermeras/os</t>
  </si>
  <si>
    <t>Matronas</t>
  </si>
  <si>
    <t>Fisioterapeutas/logopedas</t>
  </si>
  <si>
    <t>Técnicos superiores especialistas</t>
  </si>
  <si>
    <t>Técnico en Cuidados Auxiliares Enfermería</t>
  </si>
  <si>
    <t xml:space="preserve">Terapeutas ocupacionales </t>
  </si>
  <si>
    <t>Óptico Optometrista</t>
  </si>
  <si>
    <t>Técnicos en Farmacia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</si>
  <si>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</si>
  <si>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</si>
  <si>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</si>
  <si>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</si>
  <si>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</si>
  <si>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</si>
  <si>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DOCENCIA</t>
  </si>
  <si>
    <t>Residentes Medicina (MIR)</t>
  </si>
  <si>
    <t>Residentes Enfermería (EIR)</t>
  </si>
  <si>
    <t>A 31 de diciembre de 2023 y 2024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</si>
  <si>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</si>
  <si>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</si>
  <si>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</si>
  <si>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</si>
  <si>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</si>
  <si>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</si>
  <si>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</si>
  <si>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</si>
  <si>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</si>
  <si>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</si>
  <si>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</si>
  <si>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</si>
  <si>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</si>
  <si>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Hematología</t>
  </si>
  <si>
    <t>Otros Médicos</t>
  </si>
  <si>
    <t>Quirúrgico</t>
  </si>
  <si>
    <t>HEMODIÁLISIS</t>
  </si>
  <si>
    <t>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</si>
  <si>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</si>
  <si>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</si>
  <si>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</si>
  <si>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</si>
  <si>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</si>
  <si>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</si>
  <si>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</si>
  <si>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</si>
  <si>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</si>
  <si>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ALTA TECNOLOGÍA</t>
  </si>
  <si>
    <t>Angiógrafo digital</t>
  </si>
  <si>
    <t>Sala de hemodinámica</t>
  </si>
  <si>
    <t>Fuente: SIAE</t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</si>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</sst>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b/>
      <sz val="10"/>
      <color rgb="FF595959"/>
      <name val="Montserrat SemiBold"/>
    </font>
    <font>
      <sz val="10"/>
      <color rgb="FF595959"/>
      <name val="Montserrat SemiBold"/>
    </font>
    <font>
      <sz val="9"/>
      <color rgb="FF7F7F7F"/>
      <name val="Montserrat SemiBold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sz val="9"/>
      <color rgb="FF31849B"/>
      <name val="Montserrat SemiBold"/>
    </font>
    <font>
      <vertAlign val="superscript"/>
      <sz val="8"/>
      <color rgb="FF31849B"/>
      <name val="Montserrat Medium"/>
    </font>
    <font>
      <sz val="9"/>
      <color rgb="FF595959"/>
      <name val="Montserrat SemiBold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justify" vertical="center" wrapText="1"/>
    </xf>
    <xf numFmtId="3" fontId="17" fillId="3" borderId="2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4" fillId="0" borderId="0" xfId="0" applyFont="1"/>
    <xf numFmtId="0" fontId="14" fillId="0" borderId="0" xfId="0" applyFont="1" applyAlignment="1">
      <alignment horizontal="justify" vertical="center"/>
    </xf>
    <xf numFmtId="0" fontId="0" fillId="0" borderId="4" xfId="0" applyBorder="1" applyAlignment="1">
      <alignment vertical="center"/>
    </xf>
    <xf numFmtId="0" fontId="18" fillId="4" borderId="1" xfId="0" applyFont="1" applyFill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5" borderId="0" xfId="0" applyFont="1" applyFill="1" applyAlignment="1">
      <alignment horizontal="justify" vertical="center" wrapText="1"/>
    </xf>
    <xf numFmtId="0" fontId="10" fillId="5" borderId="5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21" fillId="4" borderId="4" xfId="0" applyFont="1" applyFill="1" applyBorder="1" applyAlignment="1">
      <alignment horizontal="justify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center" vertical="center" wrapText="1"/>
    </xf>
    <xf numFmtId="17" fontId="22" fillId="4" borderId="4" xfId="0" applyNumberFormat="1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right" vertical="center" wrapText="1"/>
    </xf>
    <xf numFmtId="3" fontId="11" fillId="5" borderId="4" xfId="0" applyNumberFormat="1" applyFont="1" applyFill="1" applyBorder="1" applyAlignment="1">
      <alignment horizontal="right" vertical="center" wrapText="1"/>
    </xf>
    <xf numFmtId="0" fontId="23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justify" vertical="center" wrapText="1"/>
    </xf>
    <xf numFmtId="3" fontId="11" fillId="3" borderId="0" xfId="0" applyNumberFormat="1" applyFont="1" applyFill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9" fillId="4" borderId="4" xfId="0" applyFont="1" applyFill="1" applyBorder="1" applyAlignment="1">
      <alignment horizontal="justify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3" fontId="11" fillId="3" borderId="5" xfId="0" applyNumberFormat="1" applyFont="1" applyFill="1" applyBorder="1" applyAlignment="1">
      <alignment horizontal="right" vertical="center" wrapText="1"/>
    </xf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49" fontId="7" fillId="0" borderId="7" xfId="0" applyNumberFormat="1" applyFont="1" applyFill="1" applyBorder="1"/>
    <xf numFmtId="0" fontId="7" fillId="6" borderId="7" xfId="0" applyFont="1" applyFill="1" applyBorder="1" applyAlignment="1">
      <alignment horizontal="center"/>
    </xf>
    <xf numFmtId="3" fontId="0" fillId="0" borderId="7" xfId="0" applyNumberFormat="1" applyFont="1" applyBorder="1"/>
    <xf numFmtId="3" fontId="7" fillId="0" borderId="7" xfId="0" applyNumberFormat="1" applyFont="1" applyBorder="1"/>
    <xf numFmtId="10" fontId="0" fillId="0" borderId="7" xfId="0" applyNumberFormat="1" applyBorder="1"/>
    <xf numFmtId="10" fontId="7" fillId="0" borderId="7" xfId="0" applyNumberFormat="1" applyFont="1" applyBorder="1"/>
    <xf numFmtId="0" fontId="24" fillId="4" borderId="1" xfId="0" applyFont="1" applyFill="1" applyBorder="1" applyAlignment="1">
      <alignment horizontal="justify" vertical="center" wrapText="1"/>
    </xf>
    <xf numFmtId="0" fontId="24" fillId="4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justify" vertical="center" wrapText="1"/>
    </xf>
    <xf numFmtId="3" fontId="11" fillId="3" borderId="2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8" fillId="4" borderId="2" xfId="0" applyFont="1" applyFill="1" applyBorder="1" applyAlignment="1">
      <alignment horizontal="justify" vertical="center" wrapText="1"/>
    </xf>
    <xf numFmtId="0" fontId="29" fillId="4" borderId="2" xfId="0" applyFont="1" applyFill="1" applyBorder="1" applyAlignment="1">
      <alignment horizontal="right" vertical="center" wrapText="1"/>
    </xf>
    <xf numFmtId="0" fontId="29" fillId="4" borderId="2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E17" sqref="E17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>
      <selection sqref="A1:D6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8" t="s">
        <v>4</v>
      </c>
      <c r="B2" s="18"/>
      <c r="C2" s="13">
        <v>12630</v>
      </c>
      <c r="D2"/>
    </row>
    <row r="3" spans="1:4" ht="15" thickBot="1" x14ac:dyDescent="0.35">
      <c r="A3" s="18" t="s">
        <v>5</v>
      </c>
      <c r="B3" s="18"/>
      <c r="C3" s="15">
        <v>4.34</v>
      </c>
      <c r="D3"/>
    </row>
    <row r="4" spans="1:4" ht="15" thickBot="1" x14ac:dyDescent="0.35">
      <c r="A4" s="18" t="s">
        <v>6</v>
      </c>
      <c r="B4" s="18"/>
      <c r="C4" s="15">
        <v>0.89190000000000003</v>
      </c>
      <c r="D4"/>
    </row>
    <row r="5" spans="1:4" ht="15" thickBot="1" x14ac:dyDescent="0.35">
      <c r="A5" s="18" t="s">
        <v>7</v>
      </c>
      <c r="B5" s="18"/>
      <c r="C5" s="16">
        <v>12732</v>
      </c>
      <c r="D5"/>
    </row>
    <row r="6" spans="1:4" ht="15" thickBot="1" x14ac:dyDescent="0.35">
      <c r="A6" s="18" t="s">
        <v>8</v>
      </c>
      <c r="B6" s="18"/>
      <c r="C6" s="16">
        <v>9209</v>
      </c>
      <c r="D6"/>
    </row>
    <row r="7" spans="1:4" ht="15" thickBot="1" x14ac:dyDescent="0.35">
      <c r="A7" s="18" t="s">
        <v>9</v>
      </c>
      <c r="B7" s="18"/>
      <c r="C7" s="16">
        <v>116793</v>
      </c>
      <c r="D7"/>
    </row>
    <row r="8" spans="1:4" ht="15" thickBot="1" x14ac:dyDescent="0.35">
      <c r="A8" s="18" t="s">
        <v>10</v>
      </c>
      <c r="B8" s="18"/>
      <c r="C8" s="17">
        <v>6.7799999999999999E-2</v>
      </c>
      <c r="D8"/>
    </row>
    <row r="9" spans="1:4" ht="15" thickBot="1" x14ac:dyDescent="0.35">
      <c r="A9" s="18" t="s">
        <v>11</v>
      </c>
      <c r="B9" s="18"/>
      <c r="C9" s="16">
        <v>18380</v>
      </c>
      <c r="D9"/>
    </row>
    <row r="10" spans="1:4" ht="15" thickBot="1" x14ac:dyDescent="0.35">
      <c r="A10" s="21" t="s">
        <v>12</v>
      </c>
      <c r="B10" s="14" t="s">
        <v>13</v>
      </c>
      <c r="C10" s="16">
        <v>2009</v>
      </c>
      <c r="D10"/>
    </row>
    <row r="11" spans="1:4" ht="29.4" thickBot="1" x14ac:dyDescent="0.35">
      <c r="A11" s="20"/>
      <c r="B11" s="14" t="s">
        <v>14</v>
      </c>
      <c r="C11" s="15">
        <v>10.32</v>
      </c>
      <c r="D11"/>
    </row>
    <row r="12" spans="1:4" ht="15" thickBot="1" x14ac:dyDescent="0.35">
      <c r="A12" s="19"/>
      <c r="B12" s="14" t="s">
        <v>15</v>
      </c>
      <c r="C12" s="16">
        <v>2067</v>
      </c>
      <c r="D12"/>
    </row>
    <row r="13" spans="1:4" ht="43.2" customHeight="1" thickBot="1" x14ac:dyDescent="0.35">
      <c r="A13" s="18" t="s">
        <v>16</v>
      </c>
      <c r="B13" s="18"/>
      <c r="C13" s="16">
        <v>3508</v>
      </c>
      <c r="D13"/>
    </row>
    <row r="14" spans="1:4" ht="43.2" customHeight="1" thickBot="1" x14ac:dyDescent="0.35">
      <c r="A14" s="18" t="s">
        <v>17</v>
      </c>
      <c r="B14" s="18"/>
      <c r="C14" s="16">
        <v>1243</v>
      </c>
      <c r="D14"/>
    </row>
    <row r="15" spans="1:4" ht="15" thickBot="1" x14ac:dyDescent="0.35">
      <c r="A15" s="18" t="s">
        <v>18</v>
      </c>
      <c r="B15" s="18"/>
      <c r="C15" s="16">
        <v>2028</v>
      </c>
      <c r="D15"/>
    </row>
    <row r="16" spans="1:4" ht="15" thickBot="1" x14ac:dyDescent="0.35">
      <c r="A16" s="18" t="s">
        <v>19</v>
      </c>
      <c r="B16" s="18"/>
      <c r="C16" s="17">
        <v>0.2046</v>
      </c>
      <c r="D16"/>
    </row>
    <row r="17" spans="1:4" x14ac:dyDescent="0.3">
      <c r="A17" s="22"/>
      <c r="B17"/>
      <c r="C17"/>
      <c r="D17"/>
    </row>
    <row r="18" spans="1:4" x14ac:dyDescent="0.3">
      <c r="A18" s="22"/>
      <c r="B18"/>
      <c r="C18"/>
      <c r="D18"/>
    </row>
    <row r="19" spans="1:4" ht="97.2" x14ac:dyDescent="0.3">
      <c r="A19" s="11" t="s">
        <v>20</v>
      </c>
      <c r="B19"/>
      <c r="C19"/>
      <c r="D19"/>
    </row>
    <row r="20" spans="1:4" ht="15" thickBot="1" x14ac:dyDescent="0.35">
      <c r="A20" s="23" t="s">
        <v>21</v>
      </c>
      <c r="B20" s="24">
        <v>10414</v>
      </c>
      <c r="C20"/>
      <c r="D20"/>
    </row>
    <row r="21" spans="1:4" x14ac:dyDescent="0.3">
      <c r="A21" s="12" t="s">
        <v>22</v>
      </c>
      <c r="B21" s="25">
        <v>54088</v>
      </c>
      <c r="C21"/>
      <c r="D21"/>
    </row>
    <row r="22" spans="1:4" ht="16.2" x14ac:dyDescent="0.3">
      <c r="A22" s="11"/>
      <c r="B22"/>
      <c r="C22"/>
      <c r="D22"/>
    </row>
    <row r="23" spans="1:4" ht="33" thickBot="1" x14ac:dyDescent="0.35">
      <c r="A23" s="11" t="s">
        <v>23</v>
      </c>
      <c r="B23"/>
      <c r="C23"/>
      <c r="D23"/>
    </row>
    <row r="24" spans="1:4" ht="29.4" thickBot="1" x14ac:dyDescent="0.35">
      <c r="A24" s="26" t="s">
        <v>24</v>
      </c>
      <c r="B24" s="13">
        <v>149834</v>
      </c>
      <c r="C24"/>
      <c r="D24"/>
    </row>
    <row r="25" spans="1:4" ht="29.4" thickBot="1" x14ac:dyDescent="0.35">
      <c r="A25" s="27" t="s">
        <v>25</v>
      </c>
      <c r="B25" s="16">
        <v>271450</v>
      </c>
      <c r="C25"/>
      <c r="D25"/>
    </row>
    <row r="26" spans="1:4" ht="101.4" thickBot="1" x14ac:dyDescent="0.35">
      <c r="A26" s="27" t="s">
        <v>26</v>
      </c>
      <c r="B26" s="15">
        <v>64.95</v>
      </c>
      <c r="C26"/>
      <c r="D26"/>
    </row>
    <row r="27" spans="1:4" ht="43.8" thickBot="1" x14ac:dyDescent="0.35">
      <c r="A27" s="27" t="s">
        <v>27</v>
      </c>
      <c r="B27" s="15">
        <v>1.81</v>
      </c>
      <c r="C27"/>
      <c r="D27"/>
    </row>
    <row r="28" spans="1:4" ht="15" thickBot="1" x14ac:dyDescent="0.35">
      <c r="A28" s="28" t="s">
        <v>28</v>
      </c>
      <c r="B28" s="29">
        <v>421284</v>
      </c>
      <c r="C28"/>
      <c r="D28"/>
    </row>
    <row r="29" spans="1:4" ht="16.2" x14ac:dyDescent="0.3">
      <c r="A29" s="11"/>
      <c r="B29"/>
      <c r="C29"/>
      <c r="D29"/>
    </row>
    <row r="30" spans="1:4" ht="113.4" x14ac:dyDescent="0.3">
      <c r="A30" s="11" t="s">
        <v>29</v>
      </c>
      <c r="B30"/>
      <c r="C30"/>
      <c r="D30"/>
    </row>
    <row r="31" spans="1:4" ht="43.8" thickBot="1" x14ac:dyDescent="0.35">
      <c r="A31" s="30" t="s">
        <v>30</v>
      </c>
      <c r="B31" s="24">
        <v>29808</v>
      </c>
      <c r="C31"/>
      <c r="D31"/>
    </row>
    <row r="32" spans="1:4" ht="43.2" x14ac:dyDescent="0.3">
      <c r="A32" s="31" t="s">
        <v>31</v>
      </c>
      <c r="B32" s="25">
        <v>4699</v>
      </c>
      <c r="C32"/>
      <c r="D32"/>
    </row>
    <row r="33" spans="1:4" ht="16.2" x14ac:dyDescent="0.3">
      <c r="A33" s="11"/>
      <c r="B33"/>
      <c r="C33"/>
      <c r="D33"/>
    </row>
    <row r="34" spans="1:4" ht="16.2" x14ac:dyDescent="0.3">
      <c r="A34" s="33"/>
      <c r="B34"/>
      <c r="C34"/>
      <c r="D34"/>
    </row>
    <row r="35" spans="1:4" ht="16.2" x14ac:dyDescent="0.3">
      <c r="A35" s="33"/>
      <c r="B35"/>
      <c r="C35"/>
      <c r="D35"/>
    </row>
    <row r="36" spans="1:4" ht="16.2" x14ac:dyDescent="0.3">
      <c r="A36" s="11"/>
      <c r="B36"/>
      <c r="C36"/>
      <c r="D36"/>
    </row>
    <row r="37" spans="1:4" ht="15" thickBot="1" x14ac:dyDescent="0.35">
      <c r="A37" s="34"/>
      <c r="B37"/>
      <c r="C37"/>
      <c r="D37"/>
    </row>
    <row r="38" spans="1:4" ht="15" thickBot="1" x14ac:dyDescent="0.35">
      <c r="A38" s="34"/>
      <c r="B38"/>
      <c r="C38"/>
      <c r="D38"/>
    </row>
    <row r="39" spans="1:4" ht="33" thickBot="1" x14ac:dyDescent="0.35">
      <c r="A39" s="11" t="s">
        <v>32</v>
      </c>
      <c r="B39"/>
      <c r="C39"/>
      <c r="D39"/>
    </row>
    <row r="40" spans="1:4" ht="33" thickBot="1" x14ac:dyDescent="0.35">
      <c r="A40" s="35"/>
      <c r="B40" s="36" t="s">
        <v>33</v>
      </c>
      <c r="C40" s="36" t="s">
        <v>34</v>
      </c>
      <c r="D40" s="36" t="s">
        <v>35</v>
      </c>
    </row>
    <row r="41" spans="1:4" ht="29.4" thickBot="1" x14ac:dyDescent="0.35">
      <c r="A41" s="14" t="s">
        <v>36</v>
      </c>
      <c r="B41" s="37">
        <v>7899</v>
      </c>
      <c r="C41" s="38">
        <v>4.68</v>
      </c>
      <c r="D41" s="39">
        <v>0.63490000000000002</v>
      </c>
    </row>
    <row r="42" spans="1:4" ht="29.4" thickBot="1" x14ac:dyDescent="0.35">
      <c r="A42" s="14" t="s">
        <v>37</v>
      </c>
      <c r="B42" s="37">
        <v>4731</v>
      </c>
      <c r="C42" s="38">
        <v>3.78</v>
      </c>
      <c r="D42" s="39">
        <v>1.3210999999999999</v>
      </c>
    </row>
    <row r="43" spans="1:4" ht="16.2" x14ac:dyDescent="0.3">
      <c r="A43" s="11"/>
      <c r="B43"/>
      <c r="C43"/>
      <c r="D43"/>
    </row>
    <row r="44" spans="1:4" ht="16.2" x14ac:dyDescent="0.3">
      <c r="A44" s="11"/>
      <c r="B44"/>
      <c r="C44"/>
      <c r="D44"/>
    </row>
    <row r="45" spans="1:4" ht="16.2" x14ac:dyDescent="0.3">
      <c r="A45" s="11"/>
      <c r="B45"/>
      <c r="C45"/>
      <c r="D45"/>
    </row>
    <row r="46" spans="1:4" ht="33" thickBot="1" x14ac:dyDescent="0.35">
      <c r="A46" s="11" t="s">
        <v>38</v>
      </c>
      <c r="B46"/>
      <c r="C46"/>
      <c r="D46"/>
    </row>
    <row r="47" spans="1:4" ht="24.6" thickBot="1" x14ac:dyDescent="0.35">
      <c r="A47" s="40" t="s">
        <v>39</v>
      </c>
      <c r="B47" s="41">
        <v>3</v>
      </c>
      <c r="C47"/>
      <c r="D47"/>
    </row>
    <row r="48" spans="1:4" ht="24.6" thickBot="1" x14ac:dyDescent="0.35">
      <c r="A48" s="42" t="s">
        <v>40</v>
      </c>
      <c r="B48" s="43">
        <v>311</v>
      </c>
      <c r="C48"/>
      <c r="D48"/>
    </row>
    <row r="49" spans="1:4" ht="24.6" thickBot="1" x14ac:dyDescent="0.35">
      <c r="A49" s="42" t="s">
        <v>41</v>
      </c>
      <c r="B49" s="43">
        <v>657</v>
      </c>
      <c r="C49"/>
      <c r="D49"/>
    </row>
    <row r="50" spans="1:4" ht="24.6" thickBot="1" x14ac:dyDescent="0.35">
      <c r="A50" s="42" t="s">
        <v>42</v>
      </c>
      <c r="B50" s="43">
        <v>168</v>
      </c>
      <c r="C50"/>
      <c r="D50"/>
    </row>
    <row r="51" spans="1:4" ht="15" thickBot="1" x14ac:dyDescent="0.35">
      <c r="A51" s="42" t="s">
        <v>43</v>
      </c>
      <c r="B51" s="43">
        <v>62</v>
      </c>
      <c r="C51"/>
      <c r="D51"/>
    </row>
    <row r="52" spans="1:4" ht="15" thickBot="1" x14ac:dyDescent="0.35">
      <c r="A52" s="44" t="s">
        <v>28</v>
      </c>
      <c r="B52" s="45">
        <v>1201</v>
      </c>
      <c r="C52"/>
      <c r="D52"/>
    </row>
    <row r="53" spans="1:4" ht="16.2" x14ac:dyDescent="0.3">
      <c r="A53" s="33"/>
      <c r="B53"/>
      <c r="C53"/>
      <c r="D53"/>
    </row>
    <row r="54" spans="1:4" ht="16.2" x14ac:dyDescent="0.3">
      <c r="A54" s="33"/>
      <c r="B54"/>
      <c r="C54"/>
      <c r="D54"/>
    </row>
    <row r="55" spans="1:4" ht="64.8" x14ac:dyDescent="0.3">
      <c r="A55" s="11" t="s">
        <v>44</v>
      </c>
      <c r="B55"/>
      <c r="C55"/>
      <c r="D55"/>
    </row>
    <row r="56" spans="1:4" ht="29.4" thickBot="1" x14ac:dyDescent="0.35">
      <c r="A56" s="23" t="s">
        <v>45</v>
      </c>
      <c r="B56" s="46">
        <v>151</v>
      </c>
      <c r="C56"/>
      <c r="D56"/>
    </row>
    <row r="57" spans="1:4" ht="29.4" thickBot="1" x14ac:dyDescent="0.35">
      <c r="A57" s="23" t="s">
        <v>46</v>
      </c>
      <c r="B57" s="46">
        <v>237</v>
      </c>
      <c r="C57"/>
      <c r="D57"/>
    </row>
    <row r="58" spans="1:4" ht="43.8" thickBot="1" x14ac:dyDescent="0.35">
      <c r="A58" s="23" t="s">
        <v>47</v>
      </c>
      <c r="B58" s="46">
        <v>63</v>
      </c>
      <c r="C58"/>
      <c r="D58"/>
    </row>
    <row r="59" spans="1:4" ht="29.4" thickBot="1" x14ac:dyDescent="0.35">
      <c r="A59" s="23" t="s">
        <v>48</v>
      </c>
      <c r="B59" s="46">
        <v>58</v>
      </c>
      <c r="C59"/>
      <c r="D59"/>
    </row>
    <row r="60" spans="1:4" ht="58.2" thickBot="1" x14ac:dyDescent="0.35">
      <c r="A60" s="23" t="s">
        <v>49</v>
      </c>
      <c r="B60" s="46">
        <v>87</v>
      </c>
      <c r="C60"/>
      <c r="D60"/>
    </row>
    <row r="61" spans="1:4" ht="48" x14ac:dyDescent="0.3">
      <c r="A61" s="49" t="s">
        <v>50</v>
      </c>
      <c r="B61" s="47" t="s">
        <v>51</v>
      </c>
      <c r="C61"/>
      <c r="D61"/>
    </row>
    <row r="62" spans="1:4" ht="48" x14ac:dyDescent="0.3">
      <c r="A62" s="48"/>
      <c r="B62" s="47" t="s">
        <v>52</v>
      </c>
      <c r="C62"/>
      <c r="D62"/>
    </row>
    <row r="63" spans="1:4" ht="48" x14ac:dyDescent="0.3">
      <c r="A63" s="48"/>
      <c r="B63" s="47" t="s">
        <v>53</v>
      </c>
      <c r="C63"/>
      <c r="D63"/>
    </row>
    <row r="64" spans="1:4" ht="16.2" x14ac:dyDescent="0.3">
      <c r="A64" s="11"/>
      <c r="B64"/>
      <c r="C64"/>
      <c r="D64"/>
    </row>
    <row r="65" spans="1:4" ht="33" thickBot="1" x14ac:dyDescent="0.35">
      <c r="A65" s="11" t="s">
        <v>54</v>
      </c>
      <c r="B65"/>
      <c r="C65"/>
      <c r="D65"/>
    </row>
    <row r="66" spans="1:4" ht="72.599999999999994" thickBot="1" x14ac:dyDescent="0.35">
      <c r="A66" s="40" t="s">
        <v>55</v>
      </c>
      <c r="B66" s="50" t="s">
        <v>56</v>
      </c>
      <c r="C66"/>
      <c r="D66"/>
    </row>
    <row r="67" spans="1:4" ht="36.6" thickBot="1" x14ac:dyDescent="0.35">
      <c r="A67" s="42" t="s">
        <v>57</v>
      </c>
      <c r="B67" s="51">
        <v>2</v>
      </c>
      <c r="C67"/>
      <c r="D67"/>
    </row>
    <row r="68" spans="1:4" ht="36.6" thickBot="1" x14ac:dyDescent="0.35">
      <c r="A68" s="42" t="s">
        <v>58</v>
      </c>
      <c r="B68" s="51">
        <v>13</v>
      </c>
      <c r="C68"/>
      <c r="D68"/>
    </row>
  </sheetData>
  <mergeCells count="14">
    <mergeCell ref="A16:B16"/>
    <mergeCell ref="A61:A63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0" ht="16.8" thickBot="1" x14ac:dyDescent="0.35">
      <c r="A1" s="52"/>
      <c r="B1" s="52"/>
      <c r="C1" s="67" t="s">
        <v>59</v>
      </c>
      <c r="D1" s="67"/>
      <c r="E1" s="67"/>
      <c r="F1" s="67"/>
      <c r="G1" s="67"/>
      <c r="H1" s="67"/>
      <c r="I1" s="67"/>
      <c r="J1" s="67"/>
    </row>
    <row r="2" spans="1:10" ht="24.6" thickBot="1" x14ac:dyDescent="0.35">
      <c r="A2" s="53" t="s">
        <v>60</v>
      </c>
      <c r="B2" s="54" t="s">
        <v>61</v>
      </c>
      <c r="C2" s="68" t="s">
        <v>62</v>
      </c>
      <c r="D2" s="68"/>
      <c r="E2" s="68"/>
      <c r="F2" s="55">
        <v>42064</v>
      </c>
      <c r="G2" s="54" t="s">
        <v>63</v>
      </c>
      <c r="H2" s="54" t="s">
        <v>64</v>
      </c>
      <c r="I2" s="54" t="s">
        <v>65</v>
      </c>
      <c r="J2" s="54" t="s">
        <v>28</v>
      </c>
    </row>
    <row r="3" spans="1:10" ht="15" thickBot="1" x14ac:dyDescent="0.35">
      <c r="A3" s="56" t="s">
        <v>66</v>
      </c>
      <c r="B3" s="69" t="s">
        <v>67</v>
      </c>
      <c r="C3" s="69"/>
      <c r="D3" s="70">
        <v>355</v>
      </c>
      <c r="E3" s="70"/>
      <c r="F3" s="24">
        <v>2974</v>
      </c>
      <c r="G3" s="58">
        <v>14526</v>
      </c>
      <c r="H3" s="24">
        <v>3200</v>
      </c>
      <c r="I3" s="57">
        <v>916</v>
      </c>
      <c r="J3" s="24">
        <v>21971</v>
      </c>
    </row>
    <row r="4" spans="1:10" ht="24.6" thickBot="1" x14ac:dyDescent="0.35">
      <c r="A4" s="59" t="s">
        <v>68</v>
      </c>
      <c r="B4" s="69" t="s">
        <v>67</v>
      </c>
      <c r="C4" s="69"/>
      <c r="D4" s="71">
        <v>627</v>
      </c>
      <c r="E4" s="71"/>
      <c r="F4" s="24">
        <v>4111</v>
      </c>
      <c r="G4" s="61">
        <v>23781</v>
      </c>
      <c r="H4" s="24">
        <v>4181</v>
      </c>
      <c r="I4" s="61">
        <v>1670</v>
      </c>
      <c r="J4" s="24">
        <v>34370</v>
      </c>
    </row>
    <row r="5" spans="1:10" ht="15" thickBot="1" x14ac:dyDescent="0.35">
      <c r="A5" s="56" t="s">
        <v>69</v>
      </c>
      <c r="B5" s="69" t="s">
        <v>67</v>
      </c>
      <c r="C5" s="69"/>
      <c r="D5" s="70">
        <v>547</v>
      </c>
      <c r="E5" s="70"/>
      <c r="F5" s="24">
        <v>3653</v>
      </c>
      <c r="G5" s="58">
        <v>20141</v>
      </c>
      <c r="H5" s="24">
        <v>3676</v>
      </c>
      <c r="I5" s="57">
        <v>837</v>
      </c>
      <c r="J5" s="24">
        <v>28854</v>
      </c>
    </row>
    <row r="6" spans="1:10" ht="15" thickBot="1" x14ac:dyDescent="0.35">
      <c r="A6" s="59" t="s">
        <v>70</v>
      </c>
      <c r="B6" s="69" t="s">
        <v>67</v>
      </c>
      <c r="C6" s="69"/>
      <c r="D6" s="71">
        <v>893</v>
      </c>
      <c r="E6" s="71"/>
      <c r="F6" s="24">
        <v>5422</v>
      </c>
      <c r="G6" s="61">
        <v>20999</v>
      </c>
      <c r="H6" s="24">
        <v>2319</v>
      </c>
      <c r="I6" s="60">
        <v>729</v>
      </c>
      <c r="J6" s="24">
        <v>30362</v>
      </c>
    </row>
    <row r="7" spans="1:10" ht="24.6" thickBot="1" x14ac:dyDescent="0.35">
      <c r="A7" s="56" t="s">
        <v>71</v>
      </c>
      <c r="B7" s="69" t="s">
        <v>67</v>
      </c>
      <c r="C7" s="69"/>
      <c r="D7" s="70">
        <v>196</v>
      </c>
      <c r="E7" s="70"/>
      <c r="F7" s="24">
        <v>1754</v>
      </c>
      <c r="G7" s="58">
        <v>10842</v>
      </c>
      <c r="H7" s="24">
        <v>3288</v>
      </c>
      <c r="I7" s="57">
        <v>979</v>
      </c>
      <c r="J7" s="24">
        <v>17059</v>
      </c>
    </row>
    <row r="8" spans="1:10" ht="24.6" thickBot="1" x14ac:dyDescent="0.35">
      <c r="A8" s="59" t="s">
        <v>72</v>
      </c>
      <c r="B8" s="69" t="s">
        <v>67</v>
      </c>
      <c r="C8" s="69"/>
      <c r="D8" s="71">
        <v>326</v>
      </c>
      <c r="E8" s="71"/>
      <c r="F8" s="24">
        <v>2184</v>
      </c>
      <c r="G8" s="61">
        <v>9451</v>
      </c>
      <c r="H8" s="24">
        <v>1360</v>
      </c>
      <c r="I8" s="60">
        <v>315</v>
      </c>
      <c r="J8" s="24">
        <v>13636</v>
      </c>
    </row>
    <row r="9" spans="1:10" ht="24.6" thickBot="1" x14ac:dyDescent="0.35">
      <c r="A9" s="56" t="s">
        <v>73</v>
      </c>
      <c r="B9" s="69" t="s">
        <v>74</v>
      </c>
      <c r="C9" s="69"/>
      <c r="D9" s="70">
        <v>80</v>
      </c>
      <c r="E9" s="70"/>
      <c r="F9" s="62">
        <v>589</v>
      </c>
      <c r="G9" s="58">
        <v>3901</v>
      </c>
      <c r="H9" s="62">
        <v>462</v>
      </c>
      <c r="I9" s="57">
        <v>159</v>
      </c>
      <c r="J9" s="24">
        <v>5191</v>
      </c>
    </row>
    <row r="10" spans="1:10" ht="24.6" thickBot="1" x14ac:dyDescent="0.35">
      <c r="A10" s="59" t="s">
        <v>75</v>
      </c>
      <c r="B10" s="69" t="s">
        <v>76</v>
      </c>
      <c r="C10" s="69"/>
      <c r="D10" s="71">
        <v>244</v>
      </c>
      <c r="E10" s="71"/>
      <c r="F10" s="24">
        <v>2076</v>
      </c>
      <c r="G10" s="61">
        <v>7862</v>
      </c>
      <c r="H10" s="62">
        <v>770</v>
      </c>
      <c r="I10" s="60">
        <v>233</v>
      </c>
      <c r="J10" s="24">
        <v>11185</v>
      </c>
    </row>
    <row r="11" spans="1:10" ht="24.6" thickBot="1" x14ac:dyDescent="0.35">
      <c r="A11" s="56" t="s">
        <v>77</v>
      </c>
      <c r="B11" s="69" t="s">
        <v>78</v>
      </c>
      <c r="C11" s="69"/>
      <c r="D11" s="70">
        <v>1</v>
      </c>
      <c r="E11" s="70"/>
      <c r="F11" s="62">
        <v>3</v>
      </c>
      <c r="G11" s="57">
        <v>361</v>
      </c>
      <c r="H11" s="62">
        <v>75</v>
      </c>
      <c r="I11" s="57">
        <v>60</v>
      </c>
      <c r="J11" s="62">
        <v>500</v>
      </c>
    </row>
    <row r="12" spans="1:10" ht="24.6" thickBot="1" x14ac:dyDescent="0.35">
      <c r="A12" s="59" t="s">
        <v>79</v>
      </c>
      <c r="B12" s="69" t="s">
        <v>80</v>
      </c>
      <c r="C12" s="69"/>
      <c r="D12" s="72"/>
      <c r="E12" s="72"/>
      <c r="F12" s="62">
        <v>6</v>
      </c>
      <c r="G12" s="61">
        <v>1068</v>
      </c>
      <c r="H12" s="62">
        <v>221</v>
      </c>
      <c r="I12" s="60">
        <v>64</v>
      </c>
      <c r="J12" s="24">
        <v>1359</v>
      </c>
    </row>
    <row r="13" spans="1:10" ht="28.8" x14ac:dyDescent="0.3">
      <c r="A13" s="63" t="s">
        <v>81</v>
      </c>
      <c r="B13" s="64"/>
      <c r="C13" s="73">
        <v>3269</v>
      </c>
      <c r="D13" s="73"/>
      <c r="E13" s="73">
        <v>22772</v>
      </c>
      <c r="F13" s="73"/>
      <c r="G13" s="65">
        <v>112932</v>
      </c>
      <c r="H13" s="65">
        <v>19552</v>
      </c>
      <c r="I13" s="65">
        <v>5962</v>
      </c>
      <c r="J13" s="65">
        <v>164487</v>
      </c>
    </row>
    <row r="14" spans="1:10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</row>
    <row r="15" spans="1:10" ht="48" x14ac:dyDescent="0.3">
      <c r="A15" s="22" t="s">
        <v>82</v>
      </c>
      <c r="B15"/>
      <c r="C15"/>
      <c r="D15"/>
      <c r="E15"/>
      <c r="F15"/>
      <c r="G15"/>
      <c r="H15"/>
      <c r="I15"/>
      <c r="J15"/>
    </row>
  </sheetData>
  <mergeCells count="24">
    <mergeCell ref="B11:C11"/>
    <mergeCell ref="D11:E11"/>
    <mergeCell ref="B12:C12"/>
    <mergeCell ref="D12:E12"/>
    <mergeCell ref="C13:D13"/>
    <mergeCell ref="E13:F13"/>
    <mergeCell ref="B8:C8"/>
    <mergeCell ref="D8:E8"/>
    <mergeCell ref="B9:C9"/>
    <mergeCell ref="D9:E9"/>
    <mergeCell ref="B10:C10"/>
    <mergeCell ref="D10:E10"/>
    <mergeCell ref="B5:C5"/>
    <mergeCell ref="D5:E5"/>
    <mergeCell ref="B6:C6"/>
    <mergeCell ref="D6:E6"/>
    <mergeCell ref="B7:C7"/>
    <mergeCell ref="D7:E7"/>
    <mergeCell ref="C1:J1"/>
    <mergeCell ref="C2:E2"/>
    <mergeCell ref="B3:C3"/>
    <mergeCell ref="D3:E3"/>
    <mergeCell ref="B4:C4"/>
    <mergeCell ref="D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A6" sqref="A6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74" t="s">
        <v>83</v>
      </c>
      <c r="B1" s="75" t="s">
        <v>84</v>
      </c>
      <c r="C1" s="75" t="s">
        <v>85</v>
      </c>
      <c r="D1" s="75" t="s">
        <v>86</v>
      </c>
      <c r="E1" s="75" t="s">
        <v>87</v>
      </c>
      <c r="F1" s="75" t="s">
        <v>88</v>
      </c>
      <c r="G1" s="75" t="s">
        <v>89</v>
      </c>
      <c r="H1" s="75" t="s">
        <v>90</v>
      </c>
      <c r="I1" s="75" t="s">
        <v>91</v>
      </c>
      <c r="J1" s="75" t="s">
        <v>92</v>
      </c>
      <c r="K1" s="75" t="s">
        <v>93</v>
      </c>
      <c r="L1" s="75" t="s">
        <v>94</v>
      </c>
      <c r="M1" s="75" t="s">
        <v>95</v>
      </c>
      <c r="N1" s="75" t="s">
        <v>96</v>
      </c>
      <c r="O1" s="75" t="s">
        <v>97</v>
      </c>
      <c r="P1" s="75" t="s">
        <v>98</v>
      </c>
      <c r="Q1" s="75" t="s">
        <v>99</v>
      </c>
      <c r="R1" s="75" t="s">
        <v>100</v>
      </c>
      <c r="S1" s="75" t="s">
        <v>101</v>
      </c>
      <c r="T1" s="75" t="s">
        <v>102</v>
      </c>
      <c r="U1" s="75" t="s">
        <v>103</v>
      </c>
      <c r="V1" s="76" t="s">
        <v>28</v>
      </c>
    </row>
    <row r="2" spans="1:22" x14ac:dyDescent="0.3">
      <c r="A2" s="77" t="s">
        <v>104</v>
      </c>
      <c r="B2" s="78">
        <v>3082</v>
      </c>
      <c r="C2" s="78">
        <v>4264</v>
      </c>
      <c r="D2" s="78">
        <v>4942</v>
      </c>
      <c r="E2" s="78">
        <v>4998</v>
      </c>
      <c r="F2" s="78">
        <v>4493</v>
      </c>
      <c r="G2" s="78">
        <v>4303</v>
      </c>
      <c r="H2" s="78">
        <v>4667</v>
      </c>
      <c r="I2" s="78">
        <v>5619</v>
      </c>
      <c r="J2" s="78">
        <v>6973</v>
      </c>
      <c r="K2" s="78">
        <v>8652</v>
      </c>
      <c r="L2" s="78">
        <v>7091</v>
      </c>
      <c r="M2" s="78">
        <v>5878</v>
      </c>
      <c r="N2" s="78">
        <v>4414</v>
      </c>
      <c r="O2" s="78">
        <v>3463</v>
      </c>
      <c r="P2" s="78">
        <v>3057</v>
      </c>
      <c r="Q2" s="78">
        <v>2413</v>
      </c>
      <c r="R2" s="78">
        <v>1333</v>
      </c>
      <c r="S2" s="78">
        <v>611</v>
      </c>
      <c r="T2" s="78">
        <v>275</v>
      </c>
      <c r="U2" s="78">
        <v>65</v>
      </c>
      <c r="V2" s="79">
        <f>SUM(B2:U2)</f>
        <v>80593</v>
      </c>
    </row>
    <row r="3" spans="1:22" x14ac:dyDescent="0.3">
      <c r="A3" s="77" t="s">
        <v>105</v>
      </c>
      <c r="B3" s="78">
        <v>2881</v>
      </c>
      <c r="C3" s="78">
        <v>4065</v>
      </c>
      <c r="D3" s="78">
        <v>4836</v>
      </c>
      <c r="E3" s="78">
        <v>4776</v>
      </c>
      <c r="F3" s="78">
        <v>4458</v>
      </c>
      <c r="G3" s="78">
        <v>4195</v>
      </c>
      <c r="H3" s="78">
        <v>4887</v>
      </c>
      <c r="I3" s="78">
        <v>6149</v>
      </c>
      <c r="J3" s="78">
        <v>7394</v>
      </c>
      <c r="K3" s="78">
        <v>8285</v>
      </c>
      <c r="L3" s="78">
        <v>7121</v>
      </c>
      <c r="M3" s="78">
        <v>5893</v>
      </c>
      <c r="N3" s="78">
        <v>4657</v>
      </c>
      <c r="O3" s="78">
        <v>4135</v>
      </c>
      <c r="P3" s="78">
        <v>3659</v>
      </c>
      <c r="Q3" s="78">
        <v>2825</v>
      </c>
      <c r="R3" s="78">
        <v>1812</v>
      </c>
      <c r="S3" s="78">
        <v>1046</v>
      </c>
      <c r="T3" s="78">
        <v>615</v>
      </c>
      <c r="U3" s="78">
        <v>205</v>
      </c>
      <c r="V3" s="79">
        <f>SUM(B3:U3)</f>
        <v>83894</v>
      </c>
    </row>
    <row r="4" spans="1:22" x14ac:dyDescent="0.3">
      <c r="A4" s="77" t="s">
        <v>106</v>
      </c>
      <c r="B4" s="80">
        <f>(B2/$V$2)*-1</f>
        <v>-3.8241534624595189E-2</v>
      </c>
      <c r="C4" s="80">
        <f>(C2/$V$2)*-1</f>
        <v>-5.2907820778479518E-2</v>
      </c>
      <c r="D4" s="80">
        <f>(D2/$V$2)*-1</f>
        <v>-6.1320462074870026E-2</v>
      </c>
      <c r="E4" s="80">
        <f>(E2/$V$2)*-1</f>
        <v>-6.2015311503480448E-2</v>
      </c>
      <c r="F4" s="80">
        <f>(F2/$V$2)*-1</f>
        <v>-5.5749258620475722E-2</v>
      </c>
      <c r="G4" s="80">
        <f>(G2/$V$2)*-1</f>
        <v>-5.3391733773404636E-2</v>
      </c>
      <c r="H4" s="80">
        <f>(H2/$V$2)*-1</f>
        <v>-5.7908255059372402E-2</v>
      </c>
      <c r="I4" s="80">
        <f>(I2/$V$2)*-1</f>
        <v>-6.9720695345749636E-2</v>
      </c>
      <c r="J4" s="80">
        <f>(J2/$V$2)*-1</f>
        <v>-8.6521161887508843E-2</v>
      </c>
      <c r="K4" s="80">
        <f>(K2/$V$2)*-1</f>
        <v>-0.10735423672031069</v>
      </c>
      <c r="L4" s="80">
        <f>(L2/$V$2)*-1</f>
        <v>-8.79853088977951E-2</v>
      </c>
      <c r="M4" s="80">
        <f>(M2/$V$2)*-1</f>
        <v>-7.2934373953072854E-2</v>
      </c>
      <c r="N4" s="80">
        <f>(N2/$V$2)*-1</f>
        <v>-5.476902460511459E-2</v>
      </c>
      <c r="O4" s="80">
        <f>(O2/$V$2)*-1</f>
        <v>-4.2968992344248259E-2</v>
      </c>
      <c r="P4" s="80">
        <f>(P2/$V$2)*-1</f>
        <v>-3.7931333986822677E-2</v>
      </c>
      <c r="Q4" s="80">
        <f>(Q2/$V$2)*-1</f>
        <v>-2.9940565557802785E-2</v>
      </c>
      <c r="R4" s="80">
        <f>(R2/$V$2)*-1</f>
        <v>-1.6539898006030302E-2</v>
      </c>
      <c r="S4" s="80">
        <f>(S2/$V$2)*-1</f>
        <v>-7.5813035871601748E-3</v>
      </c>
      <c r="T4" s="80">
        <f>(T2/$V$2)*-1</f>
        <v>-3.412207015497624E-3</v>
      </c>
      <c r="U4" s="80">
        <f>(U2/$V$2)*-1</f>
        <v>-8.0652165820852928E-4</v>
      </c>
      <c r="V4" s="81">
        <f>SUM(B4:U4)</f>
        <v>-0.99999999999999978</v>
      </c>
    </row>
    <row r="5" spans="1:22" x14ac:dyDescent="0.3">
      <c r="A5" s="77" t="s">
        <v>107</v>
      </c>
      <c r="B5" s="80">
        <f>B3/$V$3</f>
        <v>3.4340954061077074E-2</v>
      </c>
      <c r="C5" s="80">
        <f>C3/$V$3</f>
        <v>4.845400147805564E-2</v>
      </c>
      <c r="D5" s="80">
        <f>D3/$V$3</f>
        <v>5.7644170024078005E-2</v>
      </c>
      <c r="E5" s="80">
        <f>E3/$V$3</f>
        <v>5.6928981810379767E-2</v>
      </c>
      <c r="F5" s="80">
        <f>F3/$V$3</f>
        <v>5.3138484277779105E-2</v>
      </c>
      <c r="G5" s="80">
        <f>G3/$V$3</f>
        <v>5.0003575941068489E-2</v>
      </c>
      <c r="H5" s="80">
        <f>H3/$V$3</f>
        <v>5.8252080005721504E-2</v>
      </c>
      <c r="I5" s="80">
        <f>I3/$V$3</f>
        <v>7.329487210050778E-2</v>
      </c>
      <c r="J5" s="80">
        <f>J3/$V$3</f>
        <v>8.8135027534746224E-2</v>
      </c>
      <c r="K5" s="80">
        <f>K3/$V$3</f>
        <v>9.8755572508165065E-2</v>
      </c>
      <c r="L5" s="80">
        <f>L3/$V$3</f>
        <v>8.4880921162419243E-2</v>
      </c>
      <c r="M5" s="80">
        <f>M3/$V$3</f>
        <v>7.0243402388728629E-2</v>
      </c>
      <c r="N5" s="80">
        <f>N3/$V$3</f>
        <v>5.5510525186544923E-2</v>
      </c>
      <c r="O5" s="80">
        <f>O3/$V$3</f>
        <v>4.928838772737025E-2</v>
      </c>
      <c r="P5" s="80">
        <f>P3/$V$3</f>
        <v>4.3614561232030898E-2</v>
      </c>
      <c r="Q5" s="80">
        <f>Q3/$V$3</f>
        <v>3.3673445061625382E-2</v>
      </c>
      <c r="R5" s="80">
        <f>R3/$V$3</f>
        <v>2.1598684053686795E-2</v>
      </c>
      <c r="S5" s="80">
        <f>S3/$V$3</f>
        <v>1.2468114525472621E-2</v>
      </c>
      <c r="T5" s="80">
        <f>T3/$V$3</f>
        <v>7.3306791904069425E-3</v>
      </c>
      <c r="U5" s="80">
        <f>U3/$V$3</f>
        <v>2.4435597301356474E-3</v>
      </c>
      <c r="V5" s="81">
        <f>SUM(B5:U5)</f>
        <v>1</v>
      </c>
    </row>
    <row r="6" spans="1:22" ht="48" x14ac:dyDescent="0.3">
      <c r="A6" s="22" t="s">
        <v>82</v>
      </c>
      <c r="B6" s="2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22" workbookViewId="0">
      <selection activeCell="A31" sqref="A31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2" t="s">
        <v>108</v>
      </c>
      <c r="B1" s="83">
        <v>2023</v>
      </c>
      <c r="C1" s="83">
        <v>2024</v>
      </c>
    </row>
    <row r="2" spans="1:3" ht="29.4" thickBot="1" x14ac:dyDescent="0.35">
      <c r="A2" s="14" t="s">
        <v>109</v>
      </c>
      <c r="B2" s="84">
        <v>1</v>
      </c>
      <c r="C2" s="43">
        <v>1</v>
      </c>
    </row>
    <row r="3" spans="1:3" ht="43.8" thickBot="1" x14ac:dyDescent="0.35">
      <c r="A3" s="14" t="s">
        <v>110</v>
      </c>
      <c r="B3" s="84">
        <v>1</v>
      </c>
      <c r="C3" s="43">
        <v>1</v>
      </c>
    </row>
    <row r="4" spans="1:3" ht="29.4" thickBot="1" x14ac:dyDescent="0.35">
      <c r="A4" s="14" t="s">
        <v>111</v>
      </c>
      <c r="B4" s="84">
        <v>1</v>
      </c>
      <c r="C4" s="43">
        <v>1</v>
      </c>
    </row>
    <row r="5" spans="1:3" ht="29.4" thickBot="1" x14ac:dyDescent="0.35">
      <c r="A5" s="14" t="s">
        <v>112</v>
      </c>
      <c r="B5" s="84">
        <v>1</v>
      </c>
      <c r="C5" s="43">
        <v>1</v>
      </c>
    </row>
    <row r="6" spans="1:3" ht="29.4" thickBot="1" x14ac:dyDescent="0.35">
      <c r="A6" s="14" t="s">
        <v>113</v>
      </c>
      <c r="B6" s="84">
        <v>1</v>
      </c>
      <c r="C6" s="43">
        <v>1</v>
      </c>
    </row>
    <row r="7" spans="1:3" ht="29.4" thickBot="1" x14ac:dyDescent="0.35">
      <c r="A7" s="14" t="s">
        <v>114</v>
      </c>
      <c r="B7" s="84">
        <v>1</v>
      </c>
      <c r="C7" s="43">
        <v>1</v>
      </c>
    </row>
    <row r="8" spans="1:3" ht="72.599999999999994" thickBot="1" x14ac:dyDescent="0.35">
      <c r="A8" s="14" t="s">
        <v>115</v>
      </c>
      <c r="B8" s="84">
        <v>1</v>
      </c>
      <c r="C8" s="43">
        <v>1</v>
      </c>
    </row>
    <row r="9" spans="1:3" ht="15" thickBot="1" x14ac:dyDescent="0.35">
      <c r="A9" s="87" t="s">
        <v>116</v>
      </c>
      <c r="B9" s="87"/>
      <c r="C9" s="87"/>
    </row>
    <row r="10" spans="1:3" ht="15" thickBot="1" x14ac:dyDescent="0.35">
      <c r="A10" s="14" t="s">
        <v>117</v>
      </c>
      <c r="B10" s="84">
        <v>302</v>
      </c>
      <c r="C10" s="43">
        <v>311</v>
      </c>
    </row>
    <row r="11" spans="1:3" ht="15" thickBot="1" x14ac:dyDescent="0.35">
      <c r="A11" s="87" t="s">
        <v>118</v>
      </c>
      <c r="B11" s="87"/>
      <c r="C11" s="87"/>
    </row>
    <row r="12" spans="1:3" ht="29.4" thickBot="1" x14ac:dyDescent="0.35">
      <c r="A12" s="14" t="s">
        <v>119</v>
      </c>
      <c r="B12" s="84">
        <v>320</v>
      </c>
      <c r="C12" s="43">
        <v>313</v>
      </c>
    </row>
    <row r="13" spans="1:3" ht="15" thickBot="1" x14ac:dyDescent="0.35">
      <c r="A13" s="14" t="s">
        <v>120</v>
      </c>
      <c r="B13" s="84">
        <v>29</v>
      </c>
      <c r="C13" s="43">
        <v>30</v>
      </c>
    </row>
    <row r="14" spans="1:3" ht="43.8" thickBot="1" x14ac:dyDescent="0.35">
      <c r="A14" s="14" t="s">
        <v>121</v>
      </c>
      <c r="B14" s="84">
        <v>17</v>
      </c>
      <c r="C14" s="43">
        <v>20</v>
      </c>
    </row>
    <row r="15" spans="1:3" ht="58.2" thickBot="1" x14ac:dyDescent="0.35">
      <c r="A15" s="14" t="s">
        <v>122</v>
      </c>
      <c r="B15" s="84">
        <v>43</v>
      </c>
      <c r="C15" s="43">
        <v>46</v>
      </c>
    </row>
    <row r="16" spans="1:3" ht="58.2" thickBot="1" x14ac:dyDescent="0.35">
      <c r="A16" s="14" t="s">
        <v>123</v>
      </c>
      <c r="B16" s="84">
        <v>231</v>
      </c>
      <c r="C16" s="43">
        <v>234</v>
      </c>
    </row>
    <row r="17" spans="1:3" ht="43.8" thickBot="1" x14ac:dyDescent="0.35">
      <c r="A17" s="14" t="s">
        <v>124</v>
      </c>
      <c r="B17" s="84">
        <v>1</v>
      </c>
      <c r="C17" s="43">
        <v>1</v>
      </c>
    </row>
    <row r="18" spans="1:3" ht="43.8" thickBot="1" x14ac:dyDescent="0.35">
      <c r="A18" s="14" t="s">
        <v>125</v>
      </c>
      <c r="B18" s="84">
        <v>5</v>
      </c>
      <c r="C18" s="43">
        <v>6</v>
      </c>
    </row>
    <row r="19" spans="1:3" ht="29.4" thickBot="1" x14ac:dyDescent="0.35">
      <c r="A19" s="14" t="s">
        <v>126</v>
      </c>
      <c r="B19" s="84">
        <v>9</v>
      </c>
      <c r="C19" s="43">
        <v>7</v>
      </c>
    </row>
    <row r="20" spans="1:3" ht="15" thickBot="1" x14ac:dyDescent="0.35">
      <c r="A20" s="87" t="s">
        <v>127</v>
      </c>
      <c r="B20" s="87"/>
      <c r="C20" s="87"/>
    </row>
    <row r="21" spans="1:3" ht="87" thickBot="1" x14ac:dyDescent="0.35">
      <c r="A21" s="14" t="s">
        <v>128</v>
      </c>
      <c r="B21" s="84">
        <v>11</v>
      </c>
      <c r="C21" s="43">
        <v>13</v>
      </c>
    </row>
    <row r="22" spans="1:3" ht="87" thickBot="1" x14ac:dyDescent="0.35">
      <c r="A22" s="14" t="s">
        <v>129</v>
      </c>
      <c r="B22" s="84">
        <v>11</v>
      </c>
      <c r="C22" s="43">
        <v>11</v>
      </c>
    </row>
    <row r="23" spans="1:3" ht="43.8" thickBot="1" x14ac:dyDescent="0.35">
      <c r="A23" s="14" t="s">
        <v>130</v>
      </c>
      <c r="B23" s="84">
        <v>16</v>
      </c>
      <c r="C23" s="43">
        <v>14</v>
      </c>
    </row>
    <row r="24" spans="1:3" ht="43.8" thickBot="1" x14ac:dyDescent="0.35">
      <c r="A24" s="14" t="s">
        <v>131</v>
      </c>
      <c r="B24" s="84">
        <v>68</v>
      </c>
      <c r="C24" s="43">
        <v>69</v>
      </c>
    </row>
    <row r="25" spans="1:3" ht="15" thickBot="1" x14ac:dyDescent="0.35">
      <c r="A25" s="14" t="s">
        <v>132</v>
      </c>
      <c r="B25" s="84">
        <v>55</v>
      </c>
      <c r="C25" s="43">
        <v>61</v>
      </c>
    </row>
    <row r="26" spans="1:3" ht="15" thickBot="1" x14ac:dyDescent="0.35">
      <c r="A26" s="88" t="s">
        <v>133</v>
      </c>
      <c r="B26" s="88"/>
      <c r="C26" s="88"/>
    </row>
    <row r="27" spans="1:3" ht="43.8" thickBot="1" x14ac:dyDescent="0.35">
      <c r="A27" s="14" t="s">
        <v>134</v>
      </c>
      <c r="B27" s="84">
        <v>40</v>
      </c>
      <c r="C27" s="43">
        <v>56</v>
      </c>
    </row>
    <row r="28" spans="1:3" ht="43.8" thickBot="1" x14ac:dyDescent="0.35">
      <c r="A28" s="14" t="s">
        <v>135</v>
      </c>
      <c r="B28" s="84">
        <v>6</v>
      </c>
      <c r="C28" s="43">
        <v>6</v>
      </c>
    </row>
    <row r="29" spans="1:3" ht="15" thickBot="1" x14ac:dyDescent="0.35">
      <c r="A29" s="85" t="s">
        <v>28</v>
      </c>
      <c r="B29" s="86">
        <v>1168</v>
      </c>
      <c r="C29" s="45">
        <v>1201</v>
      </c>
    </row>
    <row r="31" spans="1:3" ht="60" x14ac:dyDescent="0.3">
      <c r="A31" s="22" t="s">
        <v>136</v>
      </c>
    </row>
  </sheetData>
  <mergeCells count="4">
    <mergeCell ref="A9:C9"/>
    <mergeCell ref="A11:C11"/>
    <mergeCell ref="A20:C20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22" workbookViewId="0">
      <selection activeCell="A28" sqref="A2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9" t="s">
        <v>137</v>
      </c>
      <c r="B1" s="36">
        <v>2023</v>
      </c>
      <c r="C1" s="36">
        <v>2024</v>
      </c>
    </row>
    <row r="2" spans="1:3" ht="25.8" thickBot="1" x14ac:dyDescent="0.35">
      <c r="A2" s="90" t="s">
        <v>138</v>
      </c>
      <c r="B2" s="43">
        <v>250</v>
      </c>
      <c r="C2" s="84">
        <v>250</v>
      </c>
    </row>
    <row r="3" spans="1:3" ht="25.8" thickBot="1" x14ac:dyDescent="0.35">
      <c r="A3" s="90" t="s">
        <v>139</v>
      </c>
      <c r="B3" s="43">
        <v>184</v>
      </c>
      <c r="C3" s="84">
        <v>175</v>
      </c>
    </row>
    <row r="4" spans="1:3" ht="29.4" thickBot="1" x14ac:dyDescent="0.35">
      <c r="A4" s="91" t="s">
        <v>140</v>
      </c>
      <c r="B4" s="92"/>
      <c r="C4" s="93"/>
    </row>
    <row r="5" spans="1:3" ht="24.6" thickBot="1" x14ac:dyDescent="0.35">
      <c r="A5" s="90" t="s">
        <v>141</v>
      </c>
      <c r="B5" s="43">
        <v>10</v>
      </c>
      <c r="C5" s="84">
        <v>10</v>
      </c>
    </row>
    <row r="6" spans="1:3" ht="36.6" thickBot="1" x14ac:dyDescent="0.35">
      <c r="A6" s="94" t="s">
        <v>142</v>
      </c>
      <c r="B6" s="92"/>
      <c r="C6" s="93"/>
    </row>
    <row r="7" spans="1:3" ht="15" thickBot="1" x14ac:dyDescent="0.35">
      <c r="A7" s="90" t="s">
        <v>143</v>
      </c>
      <c r="B7" s="43">
        <v>8</v>
      </c>
      <c r="C7" s="84">
        <v>8</v>
      </c>
    </row>
    <row r="8" spans="1:3" ht="24.6" thickBot="1" x14ac:dyDescent="0.35">
      <c r="A8" s="90" t="s">
        <v>144</v>
      </c>
      <c r="B8" s="43">
        <v>127</v>
      </c>
      <c r="C8" s="84">
        <v>127</v>
      </c>
    </row>
    <row r="9" spans="1:3" ht="48.6" thickBot="1" x14ac:dyDescent="0.35">
      <c r="A9" s="90" t="s">
        <v>145</v>
      </c>
      <c r="B9" s="43">
        <v>42</v>
      </c>
      <c r="C9" s="84">
        <v>42</v>
      </c>
    </row>
    <row r="10" spans="1:3" ht="36.6" thickBot="1" x14ac:dyDescent="0.35">
      <c r="A10" s="94" t="s">
        <v>146</v>
      </c>
      <c r="B10" s="92"/>
      <c r="C10" s="93"/>
    </row>
    <row r="11" spans="1:3" ht="15" thickBot="1" x14ac:dyDescent="0.35">
      <c r="A11" s="90" t="s">
        <v>147</v>
      </c>
      <c r="B11" s="43">
        <v>15</v>
      </c>
      <c r="C11" s="84">
        <v>15</v>
      </c>
    </row>
    <row r="12" spans="1:3" ht="24.6" thickBot="1" x14ac:dyDescent="0.35">
      <c r="A12" s="90" t="s">
        <v>148</v>
      </c>
      <c r="B12" s="43">
        <v>1</v>
      </c>
      <c r="C12" s="84">
        <v>1</v>
      </c>
    </row>
    <row r="13" spans="1:3" ht="15" thickBot="1" x14ac:dyDescent="0.35">
      <c r="A13" s="90" t="s">
        <v>149</v>
      </c>
      <c r="B13" s="43">
        <v>1</v>
      </c>
      <c r="C13" s="84">
        <v>1</v>
      </c>
    </row>
    <row r="14" spans="1:3" ht="15" thickBot="1" x14ac:dyDescent="0.35">
      <c r="A14" s="90" t="s">
        <v>150</v>
      </c>
      <c r="B14" s="43">
        <v>14</v>
      </c>
      <c r="C14" s="84">
        <v>14</v>
      </c>
    </row>
    <row r="15" spans="1:3" ht="24.6" thickBot="1" x14ac:dyDescent="0.35">
      <c r="A15" s="90" t="s">
        <v>151</v>
      </c>
      <c r="B15" s="43">
        <v>5</v>
      </c>
      <c r="C15" s="84">
        <v>7</v>
      </c>
    </row>
    <row r="16" spans="1:3" ht="15" thickBot="1" x14ac:dyDescent="0.35">
      <c r="A16" s="90" t="s">
        <v>152</v>
      </c>
      <c r="B16" s="43">
        <v>2</v>
      </c>
      <c r="C16" s="84">
        <v>2</v>
      </c>
    </row>
    <row r="17" spans="1:3" ht="24.6" thickBot="1" x14ac:dyDescent="0.35">
      <c r="A17" s="94" t="s">
        <v>153</v>
      </c>
      <c r="B17" s="92"/>
      <c r="C17" s="93"/>
    </row>
    <row r="18" spans="1:3" ht="15" thickBot="1" x14ac:dyDescent="0.35">
      <c r="A18" s="90" t="s">
        <v>154</v>
      </c>
      <c r="B18" s="95">
        <v>22</v>
      </c>
      <c r="C18" s="84">
        <v>22</v>
      </c>
    </row>
    <row r="19" spans="1:3" ht="36.6" thickBot="1" x14ac:dyDescent="0.35">
      <c r="A19" s="94" t="s">
        <v>155</v>
      </c>
      <c r="B19" s="92"/>
      <c r="C19" s="93"/>
    </row>
    <row r="20" spans="1:3" ht="15" thickBot="1" x14ac:dyDescent="0.35">
      <c r="A20" s="90" t="s">
        <v>156</v>
      </c>
      <c r="B20" s="43">
        <v>2</v>
      </c>
      <c r="C20" s="84">
        <v>2</v>
      </c>
    </row>
    <row r="21" spans="1:3" ht="15" thickBot="1" x14ac:dyDescent="0.35">
      <c r="A21" s="90" t="s">
        <v>157</v>
      </c>
      <c r="B21" s="43">
        <v>2</v>
      </c>
      <c r="C21" s="84">
        <v>2</v>
      </c>
    </row>
    <row r="22" spans="1:3" ht="15" thickBot="1" x14ac:dyDescent="0.35">
      <c r="A22" s="90" t="s">
        <v>158</v>
      </c>
      <c r="B22" s="43">
        <v>2</v>
      </c>
      <c r="C22" s="84">
        <v>2</v>
      </c>
    </row>
    <row r="23" spans="1:3" ht="48.6" thickBot="1" x14ac:dyDescent="0.35">
      <c r="A23" s="90" t="s">
        <v>159</v>
      </c>
      <c r="B23" s="43">
        <v>4</v>
      </c>
      <c r="C23" s="84">
        <v>6</v>
      </c>
    </row>
    <row r="24" spans="1:3" ht="24.6" thickBot="1" x14ac:dyDescent="0.35">
      <c r="A24" s="90" t="s">
        <v>18</v>
      </c>
      <c r="B24" s="43">
        <v>3</v>
      </c>
      <c r="C24" s="84">
        <v>4</v>
      </c>
    </row>
    <row r="25" spans="1:3" ht="36.6" thickBot="1" x14ac:dyDescent="0.35">
      <c r="A25" s="90" t="s">
        <v>160</v>
      </c>
      <c r="B25" s="43">
        <v>23</v>
      </c>
      <c r="C25" s="84">
        <v>41</v>
      </c>
    </row>
    <row r="26" spans="1:3" ht="36.6" thickBot="1" x14ac:dyDescent="0.35">
      <c r="A26" s="90" t="s">
        <v>161</v>
      </c>
      <c r="B26" s="43">
        <v>3</v>
      </c>
      <c r="C26" s="84">
        <v>3</v>
      </c>
    </row>
    <row r="27" spans="1:3" ht="15" thickBot="1" x14ac:dyDescent="0.35">
      <c r="A27" s="90" t="s">
        <v>162</v>
      </c>
      <c r="B27" s="43">
        <v>1</v>
      </c>
      <c r="C27" s="84">
        <v>1</v>
      </c>
    </row>
    <row r="28" spans="1:3" x14ac:dyDescent="0.3">
      <c r="A28" s="22" t="s">
        <v>163</v>
      </c>
      <c r="B28"/>
      <c r="C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sqref="A1:C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96" t="s">
        <v>164</v>
      </c>
      <c r="B1" s="36">
        <v>2023</v>
      </c>
      <c r="C1" s="36">
        <v>2024</v>
      </c>
    </row>
    <row r="2" spans="1:3" ht="29.4" thickBot="1" x14ac:dyDescent="0.35">
      <c r="A2" s="14" t="s">
        <v>165</v>
      </c>
      <c r="B2" s="84">
        <v>1</v>
      </c>
      <c r="C2" s="43">
        <v>1</v>
      </c>
    </row>
    <row r="3" spans="1:3" ht="43.8" thickBot="1" x14ac:dyDescent="0.35">
      <c r="A3" s="14" t="s">
        <v>166</v>
      </c>
      <c r="B3" s="84">
        <v>1</v>
      </c>
      <c r="C3" s="43">
        <v>1</v>
      </c>
    </row>
    <row r="4" spans="1:3" ht="16.2" x14ac:dyDescent="0.4">
      <c r="A4" s="32" t="s">
        <v>167</v>
      </c>
      <c r="B4"/>
      <c r="C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96" t="s">
        <v>168</v>
      </c>
      <c r="B1" s="36">
        <v>2023</v>
      </c>
      <c r="C1" s="36">
        <v>2024</v>
      </c>
    </row>
    <row r="2" spans="1:3" ht="43.8" thickBot="1" x14ac:dyDescent="0.35">
      <c r="A2" s="14" t="s">
        <v>169</v>
      </c>
      <c r="B2" s="84">
        <v>4</v>
      </c>
      <c r="C2" s="43">
        <v>4</v>
      </c>
    </row>
    <row r="3" spans="1:3" ht="29.4" thickBot="1" x14ac:dyDescent="0.35">
      <c r="A3" s="14" t="s">
        <v>170</v>
      </c>
      <c r="B3" s="84">
        <v>3</v>
      </c>
      <c r="C3" s="43">
        <v>4</v>
      </c>
    </row>
    <row r="4" spans="1:3" ht="29.4" thickBot="1" x14ac:dyDescent="0.35">
      <c r="A4" s="14" t="s">
        <v>171</v>
      </c>
      <c r="B4" s="84">
        <v>8</v>
      </c>
      <c r="C4" s="43">
        <v>10</v>
      </c>
    </row>
    <row r="5" spans="1:3" ht="43.8" thickBot="1" x14ac:dyDescent="0.35">
      <c r="A5" s="14" t="s">
        <v>172</v>
      </c>
      <c r="B5" s="84">
        <v>8</v>
      </c>
      <c r="C5" s="43">
        <v>12</v>
      </c>
    </row>
    <row r="6" spans="1:3" ht="29.4" thickBot="1" x14ac:dyDescent="0.35">
      <c r="A6" s="14" t="s">
        <v>173</v>
      </c>
      <c r="B6" s="84">
        <v>9</v>
      </c>
      <c r="C6" s="43">
        <v>5</v>
      </c>
    </row>
    <row r="7" spans="1:3" ht="43.8" thickBot="1" x14ac:dyDescent="0.35">
      <c r="A7" s="14" t="s">
        <v>174</v>
      </c>
      <c r="B7" s="84">
        <v>3</v>
      </c>
      <c r="C7" s="43">
        <v>3</v>
      </c>
    </row>
    <row r="8" spans="1:3" ht="58.2" thickBot="1" x14ac:dyDescent="0.35">
      <c r="A8" s="14" t="s">
        <v>175</v>
      </c>
      <c r="B8" s="84">
        <v>6</v>
      </c>
      <c r="C8" s="43">
        <v>7</v>
      </c>
    </row>
    <row r="9" spans="1:3" ht="58.2" thickBot="1" x14ac:dyDescent="0.35">
      <c r="A9" s="14" t="s">
        <v>176</v>
      </c>
      <c r="B9" s="84">
        <v>7</v>
      </c>
      <c r="C9" s="43">
        <v>7</v>
      </c>
    </row>
    <row r="10" spans="1:3" ht="29.4" thickBot="1" x14ac:dyDescent="0.35">
      <c r="A10" s="14" t="s">
        <v>177</v>
      </c>
      <c r="B10" s="84">
        <v>5</v>
      </c>
      <c r="C10" s="43">
        <v>7</v>
      </c>
    </row>
    <row r="11" spans="1:3" ht="29.4" thickBot="1" x14ac:dyDescent="0.35">
      <c r="A11" s="14" t="s">
        <v>178</v>
      </c>
      <c r="B11" s="84">
        <v>1</v>
      </c>
      <c r="C11" s="43">
        <v>1</v>
      </c>
    </row>
    <row r="12" spans="1:3" ht="15" thickBot="1" x14ac:dyDescent="0.35">
      <c r="A12" s="14" t="s">
        <v>179</v>
      </c>
      <c r="B12" s="84">
        <v>1</v>
      </c>
      <c r="C12" s="43">
        <v>1</v>
      </c>
    </row>
    <row r="13" spans="1:3" ht="29.4" thickBot="1" x14ac:dyDescent="0.35">
      <c r="A13" s="14" t="s">
        <v>180</v>
      </c>
      <c r="B13" s="84">
        <v>1</v>
      </c>
      <c r="C13" s="43">
        <v>2</v>
      </c>
    </row>
    <row r="14" spans="1:3" ht="43.8" thickBot="1" x14ac:dyDescent="0.35">
      <c r="A14" s="14" t="s">
        <v>181</v>
      </c>
      <c r="B14" s="84">
        <v>2</v>
      </c>
      <c r="C14" s="43">
        <v>2</v>
      </c>
    </row>
    <row r="15" spans="1:3" ht="29.4" thickBot="1" x14ac:dyDescent="0.35">
      <c r="A15" s="14" t="s">
        <v>182</v>
      </c>
      <c r="B15" s="84">
        <v>1</v>
      </c>
      <c r="C15" s="43">
        <v>1</v>
      </c>
    </row>
    <row r="16" spans="1:3" ht="29.4" thickBot="1" x14ac:dyDescent="0.35">
      <c r="A16" s="14" t="s">
        <v>183</v>
      </c>
      <c r="B16" s="84">
        <v>1</v>
      </c>
      <c r="C16" s="43">
        <v>1</v>
      </c>
    </row>
    <row r="17" spans="1:3" ht="16.2" x14ac:dyDescent="0.4">
      <c r="A17" s="32" t="s">
        <v>167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  <vt:lpstr>'2024 en Cifras'!_Hlk197429551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2025-08-28T11:55:15Z</dcterms:modified>
  <cp:category/>
  <cp:contentStatus/>
</cp:coreProperties>
</file>